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7485" windowHeight="4530" activeTab="0"/>
  </bookViews>
  <sheets>
    <sheet name="freq analysis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<sst xmlns="http://schemas.openxmlformats.org/spreadsheetml/2006/main" count="68" uniqueCount="40">
  <si>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Ciphertext</t>
  </si>
  <si>
    <t>Ciphertext Analysis</t>
  </si>
  <si>
    <t>English</t>
  </si>
  <si>
    <t>shift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</si>
  <si>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</si>
  <si>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</si>
  <si>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</si>
  <si>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</si>
  <si>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</si>
  <si>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</si>
  <si>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</si>
  <si>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</si>
  <si>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</si>
  <si>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</si>
  <si>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t</t>
  </si>
  <si>
    <t>s</t>
  </si>
  <si>
    <t>o</t>
  </si>
  <si>
    <t>p</t>
  </si>
  <si>
    <t>r</t>
  </si>
  <si>
    <t>y</t>
  </si>
  <si>
    <t>u</t>
  </si>
  <si>
    <t>g</t>
  </si>
  <si>
    <t>l</t>
  </si>
  <si>
    <t>m</t>
  </si>
  <si>
    <t>n</t>
  </si>
  <si>
    <t>q</t>
  </si>
  <si>
    <t>v</t>
  </si>
  <si>
    <t>w</t>
  </si>
  <si>
    <t>x</t>
  </si>
  <si>
    <t>z</t>
  </si>
  <si>
    <t>letter</t>
  </si>
  <si>
    <t>frequency</t>
  </si>
  <si>
    <t xml:space="preserve"> </t>
  </si>
  <si>
    <t>Shift</t>
  </si>
  <si>
    <t>Plaintext</t>
  </si>
  <si>
    <t>this is the winter of my discontent</t>
  </si>
  <si>
    <t>drsc sc dro gsxdob yp wi nscmyxdoxd</t>
  </si>
  <si>
    <t>total characters = 35</t>
  </si>
  <si>
    <t>Product</t>
  </si>
  <si>
    <t>Sum: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</si>
</sst>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 quotePrefix="1">
      <alignment horizontal="left"/>
    </xf>
    <xf numFmtId="0" fontId="0" fillId="3" borderId="2" xfId="0" applyFill="1" applyBorder="1" applyAlignment="1">
      <alignment horizontal="left"/>
    </xf>
    <xf numFmtId="10" fontId="0" fillId="3" borderId="1" xfId="21" applyNumberFormat="1" applyFill="1" applyBorder="1" applyAlignment="1">
      <alignment horizontal="center"/>
    </xf>
    <xf numFmtId="10" fontId="0" fillId="0" borderId="1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0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Ciphertext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'freq analysis'!$I$5:$I$30</c:f>
              <c:strCache/>
            </c:strRef>
          </c:cat>
          <c:val>
            <c:numRef>
              <c:f>'freq analysis'!$G$5:$G$30</c:f>
              <c:numCache/>
            </c:numRef>
          </c:val>
        </c:ser>
        <c:ser>
          <c:idx val="1"/>
          <c:order val="1"/>
          <c:tx>
            <c:v>English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'freq analysis'!$I$5:$I$30</c:f>
              <c:strCache/>
            </c:strRef>
          </c:cat>
          <c:val>
            <c:numRef>
              <c:f>'freq analysis'!$H$5:$H$30</c:f>
              <c:numCache/>
            </c:numRef>
          </c:val>
        </c:ser>
        <c:axId val="67088055"/>
        <c:axId val="65922752"/>
      </c:barChart>
      <c:catAx>
        <c:axId val="6708805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Letter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22752"/>
        <c:crosses val="autoZero"/>
        <c:auto val="1"/>
        <c:lblOffset val="100"/>
        <c:tickLblSkip val="1"/>
        <c:noMultiLvlLbl val="0"/>
      </c:catAx>
      <c:valAx>
        <c:axId val="659227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88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95250</xdr:rowOff>
    </xdr:from>
    <xdr:to>
      <xdr:col>2</xdr:col>
      <xdr:colOff>428625</xdr:colOff>
      <xdr:row>31</xdr:row>
      <xdr:rowOff>133350</xdr:rowOff>
    </xdr:to>
    <xdr:graphicFrame>
      <xdr:nvGraphicFramePr>
        <xdr:cNvPr id="1" name="Chart 9"/>
        <xdr:cNvGraphicFramePr/>
      </xdr:nvGraphicFramePr>
      <xdr:xfrm>
        <a:off x="0" y="1104900"/>
        <a:ext cx="46386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7"/>
  <sheetViews>
    <sheetView tabSelected="1" workbookViewId="0" topLeftCell="A1">
      <selection activeCell="J32" sqref="J32"/>
    </sheetView>
  </sheetViews>
  <sheetFormatPr defaultColWidth="9.140625" defaultRowHeight="12.75"/>
  <cols>
    <col min="1" max="1" width="12.7109375" style="9" customWidth="1"/>
    <col min="2" max="2" width="50.421875" style="6" customWidth="1"/>
    <col min="3" max="3" width="12.57421875" style="2" customWidth="1"/>
    <col min="4" max="4" width="8.140625" style="1" customWidth="1"/>
    <col min="5" max="5" width="5.57421875" style="3" customWidth="1"/>
    <col min="6" max="6" width="5.28125" style="1" customWidth="1"/>
    <col min="7" max="16384" width="9.140625" style="1" customWidth="1"/>
  </cols>
  <sheetData>
    <row r="1" ht="13.5" thickBot="1">
      <c r="E1" s="3" t="s">
        <v>1</v>
      </c>
    </row>
    <row r="2" spans="1:5" ht="13.5" thickBot="1">
      <c r="A2" s="9" t="s">
        <v>34</v>
      </c>
      <c r="B2" s="8" t="s">
        <v>35</v>
      </c>
      <c r="C2" s="2" t="s">
        <v>32</v>
      </c>
      <c r="E2" s="3" t="s">
        <v>37</v>
      </c>
    </row>
    <row r="4" spans="1:10" ht="12.75">
      <c r="A4" s="9" t="s">
        <v>33</v>
      </c>
      <c r="B4" s="6">
        <v>10</v>
      </c>
      <c r="E4" s="10" t="s">
        <v>30</v>
      </c>
      <c r="F4" s="7">
        <f>SUM(F5:F30)</f>
        <v>29</v>
      </c>
      <c r="G4" s="10" t="s">
        <v>31</v>
      </c>
      <c r="H4" s="10" t="s">
        <v>2</v>
      </c>
      <c r="I4" s="10" t="s">
        <v>30</v>
      </c>
      <c r="J4" s="10" t="s">
        <v>38</v>
      </c>
    </row>
    <row r="5" spans="5:10" ht="13.5" thickBot="1">
      <c r="E5" s="4" t="s">
        <v>4</v>
      </c>
      <c r="F5" s="5">
        <v>0</v>
      </c>
      <c r="G5" s="13">
        <f>IF($F$4&lt;&gt;0,F5/$F$4,0)</f>
        <v>0</v>
      </c>
      <c r="H5" s="14">
        <v>0.0804</v>
      </c>
      <c r="I5" s="4" t="s">
        <v>4</v>
      </c>
      <c r="J5" s="16">
        <f>G5*H5</f>
        <v>0</v>
      </c>
    </row>
    <row r="6" spans="1:10" ht="13.5" thickBot="1">
      <c r="A6" s="9" t="s">
        <v>0</v>
      </c>
      <c r="B6" s="12" t="s">
        <v>36</v>
      </c>
      <c r="C6" s="2" t="s">
        <v>32</v>
      </c>
      <c r="E6" s="4" t="s">
        <v>5</v>
      </c>
      <c r="F6" s="5">
        <v>1</v>
      </c>
      <c r="G6" s="13">
        <f aca="true" t="shared" si="0" ref="G6:G30">IF($F$4&lt;&gt;0,F6/$F$4,0)</f>
        <v>0.034482758620689655</v>
      </c>
      <c r="H6" s="14">
        <v>0.0154</v>
      </c>
      <c r="I6" s="4" t="s">
        <v>5</v>
      </c>
      <c r="J6" s="16">
        <f aca="true" t="shared" si="1" ref="J6:J30">G6*H6</f>
        <v>0.0005310344827586207</v>
      </c>
    </row>
    <row r="7" spans="5:10" ht="12.75">
      <c r="E7" s="4" t="s">
        <v>6</v>
      </c>
      <c r="F7" s="5">
        <v>3</v>
      </c>
      <c r="G7" s="13">
        <f t="shared" si="0"/>
        <v>0.10344827586206896</v>
      </c>
      <c r="H7" s="14">
        <v>0.0306</v>
      </c>
      <c r="I7" s="4" t="s">
        <v>6</v>
      </c>
      <c r="J7" s="16">
        <f t="shared" si="1"/>
        <v>0.0031655172413793103</v>
      </c>
    </row>
    <row r="8" spans="2:10" ht="12.75">
      <c r="B8" s="11"/>
      <c r="E8" s="4" t="s">
        <v>7</v>
      </c>
      <c r="F8" s="5">
        <v>5</v>
      </c>
      <c r="G8" s="13">
        <f t="shared" si="0"/>
        <v>0.1724137931034483</v>
      </c>
      <c r="H8" s="14">
        <v>0.0399</v>
      </c>
      <c r="I8" s="4" t="s">
        <v>7</v>
      </c>
      <c r="J8" s="16">
        <f t="shared" si="1"/>
        <v>0.006879310344827586</v>
      </c>
    </row>
    <row r="9" spans="5:10" ht="12.75">
      <c r="E9" s="4" t="s">
        <v>8</v>
      </c>
      <c r="F9" s="5">
        <v>0</v>
      </c>
      <c r="G9" s="13">
        <f t="shared" si="0"/>
        <v>0</v>
      </c>
      <c r="H9" s="14">
        <v>0.1251</v>
      </c>
      <c r="I9" s="4" t="s">
        <v>8</v>
      </c>
      <c r="J9" s="16">
        <f t="shared" si="1"/>
        <v>0</v>
      </c>
    </row>
    <row r="10" spans="2:10" ht="12.75">
      <c r="B10" s="15"/>
      <c r="E10" s="4" t="s">
        <v>9</v>
      </c>
      <c r="F10" s="5">
        <v>0</v>
      </c>
      <c r="G10" s="13">
        <f t="shared" si="0"/>
        <v>0</v>
      </c>
      <c r="H10" s="14">
        <v>0.023</v>
      </c>
      <c r="I10" s="4" t="s">
        <v>9</v>
      </c>
      <c r="J10" s="16">
        <f t="shared" si="1"/>
        <v>0</v>
      </c>
    </row>
    <row r="11" spans="5:10" ht="12.75">
      <c r="E11" s="4" t="s">
        <v>21</v>
      </c>
      <c r="F11" s="5">
        <v>1</v>
      </c>
      <c r="G11" s="13">
        <f t="shared" si="0"/>
        <v>0.034482758620689655</v>
      </c>
      <c r="H11" s="14">
        <v>0.0196</v>
      </c>
      <c r="I11" s="4" t="s">
        <v>21</v>
      </c>
      <c r="J11" s="16">
        <f t="shared" si="1"/>
        <v>0.0006758620689655172</v>
      </c>
    </row>
    <row r="12" spans="5:10" ht="12.75">
      <c r="E12" s="4" t="s">
        <v>10</v>
      </c>
      <c r="F12" s="5">
        <v>0</v>
      </c>
      <c r="G12" s="13">
        <f t="shared" si="0"/>
        <v>0</v>
      </c>
      <c r="H12" s="14">
        <v>0.0549</v>
      </c>
      <c r="I12" s="4" t="s">
        <v>10</v>
      </c>
      <c r="J12" s="16">
        <f t="shared" si="1"/>
        <v>0</v>
      </c>
    </row>
    <row r="13" spans="5:10" ht="12.75">
      <c r="E13" s="4" t="s">
        <v>11</v>
      </c>
      <c r="F13" s="5">
        <v>1</v>
      </c>
      <c r="G13" s="13">
        <f t="shared" si="0"/>
        <v>0.034482758620689655</v>
      </c>
      <c r="H13" s="14">
        <v>0.0726</v>
      </c>
      <c r="I13" s="4" t="s">
        <v>11</v>
      </c>
      <c r="J13" s="16">
        <f t="shared" si="1"/>
        <v>0.002503448275862069</v>
      </c>
    </row>
    <row r="14" spans="5:10" ht="12.75">
      <c r="E14" s="4" t="s">
        <v>12</v>
      </c>
      <c r="F14" s="5">
        <v>0</v>
      </c>
      <c r="G14" s="13">
        <f t="shared" si="0"/>
        <v>0</v>
      </c>
      <c r="H14" s="14">
        <v>0.0016</v>
      </c>
      <c r="I14" s="4" t="s">
        <v>12</v>
      </c>
      <c r="J14" s="16">
        <f t="shared" si="1"/>
        <v>0</v>
      </c>
    </row>
    <row r="15" spans="5:10" ht="12.75">
      <c r="E15" s="4" t="s">
        <v>13</v>
      </c>
      <c r="F15" s="5">
        <v>0</v>
      </c>
      <c r="G15" s="13">
        <f t="shared" si="0"/>
        <v>0</v>
      </c>
      <c r="H15" s="14">
        <v>0.0067</v>
      </c>
      <c r="I15" s="4" t="s">
        <v>13</v>
      </c>
      <c r="J15" s="16">
        <f t="shared" si="1"/>
        <v>0</v>
      </c>
    </row>
    <row r="16" spans="5:10" ht="12.75">
      <c r="E16" s="4" t="s">
        <v>22</v>
      </c>
      <c r="F16" s="5">
        <v>0</v>
      </c>
      <c r="G16" s="13">
        <f t="shared" si="0"/>
        <v>0</v>
      </c>
      <c r="H16" s="14">
        <v>0.0414</v>
      </c>
      <c r="I16" s="4" t="s">
        <v>22</v>
      </c>
      <c r="J16" s="16">
        <f t="shared" si="1"/>
        <v>0</v>
      </c>
    </row>
    <row r="17" spans="5:10" ht="12.75">
      <c r="E17" s="4" t="s">
        <v>23</v>
      </c>
      <c r="F17" s="5">
        <v>1</v>
      </c>
      <c r="G17" s="13">
        <f t="shared" si="0"/>
        <v>0.034482758620689655</v>
      </c>
      <c r="H17" s="14">
        <v>0.0253</v>
      </c>
      <c r="I17" s="4" t="s">
        <v>23</v>
      </c>
      <c r="J17" s="16">
        <f t="shared" si="1"/>
        <v>0.0008724137931034482</v>
      </c>
    </row>
    <row r="18" spans="5:10" ht="12.75">
      <c r="E18" s="4" t="s">
        <v>24</v>
      </c>
      <c r="F18" s="5">
        <v>1</v>
      </c>
      <c r="G18" s="13">
        <f t="shared" si="0"/>
        <v>0.034482758620689655</v>
      </c>
      <c r="H18" s="14">
        <v>0.0709</v>
      </c>
      <c r="I18" s="4" t="s">
        <v>24</v>
      </c>
      <c r="J18" s="16">
        <f t="shared" si="1"/>
        <v>0.0024448275862068965</v>
      </c>
    </row>
    <row r="19" spans="5:10" ht="12.75">
      <c r="E19" s="4" t="s">
        <v>16</v>
      </c>
      <c r="F19" s="5">
        <v>3</v>
      </c>
      <c r="G19" s="13">
        <f t="shared" si="0"/>
        <v>0.10344827586206896</v>
      </c>
      <c r="H19" s="14">
        <v>0.076</v>
      </c>
      <c r="I19" s="4" t="s">
        <v>16</v>
      </c>
      <c r="J19" s="16">
        <f t="shared" si="1"/>
        <v>0.00786206896551724</v>
      </c>
    </row>
    <row r="20" spans="5:10" ht="12.75">
      <c r="E20" s="4" t="s">
        <v>17</v>
      </c>
      <c r="F20" s="5">
        <v>1</v>
      </c>
      <c r="G20" s="13">
        <f t="shared" si="0"/>
        <v>0.034482758620689655</v>
      </c>
      <c r="H20" s="14">
        <v>0.02</v>
      </c>
      <c r="I20" s="4" t="s">
        <v>17</v>
      </c>
      <c r="J20" s="16">
        <f t="shared" si="1"/>
        <v>0.0006896551724137932</v>
      </c>
    </row>
    <row r="21" spans="5:10" ht="12.75">
      <c r="E21" s="4" t="s">
        <v>25</v>
      </c>
      <c r="F21" s="5">
        <v>0</v>
      </c>
      <c r="G21" s="13">
        <f t="shared" si="0"/>
        <v>0</v>
      </c>
      <c r="H21" s="14">
        <v>0.0011</v>
      </c>
      <c r="I21" s="4" t="s">
        <v>25</v>
      </c>
      <c r="J21" s="16">
        <f t="shared" si="1"/>
        <v>0</v>
      </c>
    </row>
    <row r="22" spans="5:10" ht="12.75">
      <c r="E22" s="4" t="s">
        <v>18</v>
      </c>
      <c r="F22" s="5">
        <v>2</v>
      </c>
      <c r="G22" s="13">
        <f t="shared" si="0"/>
        <v>0.06896551724137931</v>
      </c>
      <c r="H22" s="14">
        <v>0.0612</v>
      </c>
      <c r="I22" s="4" t="s">
        <v>18</v>
      </c>
      <c r="J22" s="16">
        <f t="shared" si="1"/>
        <v>0.004220689655172413</v>
      </c>
    </row>
    <row r="23" spans="5:10" ht="12.75">
      <c r="E23" s="4" t="s">
        <v>15</v>
      </c>
      <c r="F23" s="5">
        <v>4</v>
      </c>
      <c r="G23" s="13">
        <f t="shared" si="0"/>
        <v>0.13793103448275862</v>
      </c>
      <c r="H23" s="14">
        <v>0.0654</v>
      </c>
      <c r="I23" s="4" t="s">
        <v>15</v>
      </c>
      <c r="J23" s="16">
        <f t="shared" si="1"/>
        <v>0.009020689655172413</v>
      </c>
    </row>
    <row r="24" spans="5:10" ht="12.75">
      <c r="E24" s="4" t="s">
        <v>14</v>
      </c>
      <c r="F24" s="5">
        <v>0</v>
      </c>
      <c r="G24" s="13">
        <f t="shared" si="0"/>
        <v>0</v>
      </c>
      <c r="H24" s="14">
        <v>0.0925</v>
      </c>
      <c r="I24" s="4" t="s">
        <v>14</v>
      </c>
      <c r="J24" s="16">
        <f t="shared" si="1"/>
        <v>0</v>
      </c>
    </row>
    <row r="25" spans="5:10" ht="12.75">
      <c r="E25" s="4" t="s">
        <v>20</v>
      </c>
      <c r="F25" s="5">
        <v>0</v>
      </c>
      <c r="G25" s="13">
        <f t="shared" si="0"/>
        <v>0</v>
      </c>
      <c r="H25" s="14">
        <v>0.0271</v>
      </c>
      <c r="I25" s="4" t="s">
        <v>20</v>
      </c>
      <c r="J25" s="16">
        <f t="shared" si="1"/>
        <v>0</v>
      </c>
    </row>
    <row r="26" spans="5:10" ht="12.75">
      <c r="E26" s="4" t="s">
        <v>26</v>
      </c>
      <c r="F26" s="5">
        <v>0</v>
      </c>
      <c r="G26" s="13">
        <f t="shared" si="0"/>
        <v>0</v>
      </c>
      <c r="H26" s="14">
        <v>0.0099</v>
      </c>
      <c r="I26" s="4" t="s">
        <v>26</v>
      </c>
      <c r="J26" s="16">
        <f t="shared" si="1"/>
        <v>0</v>
      </c>
    </row>
    <row r="27" spans="5:10" ht="12.75">
      <c r="E27" s="4" t="s">
        <v>27</v>
      </c>
      <c r="F27" s="5">
        <v>1</v>
      </c>
      <c r="G27" s="13">
        <f t="shared" si="0"/>
        <v>0.034482758620689655</v>
      </c>
      <c r="H27" s="14">
        <v>0.0192</v>
      </c>
      <c r="I27" s="4" t="s">
        <v>27</v>
      </c>
      <c r="J27" s="16">
        <f t="shared" si="1"/>
        <v>0.0006620689655172413</v>
      </c>
    </row>
    <row r="28" spans="5:10" ht="12.75">
      <c r="E28" s="4" t="s">
        <v>28</v>
      </c>
      <c r="F28" s="5">
        <v>3</v>
      </c>
      <c r="G28" s="13">
        <f t="shared" si="0"/>
        <v>0.10344827586206896</v>
      </c>
      <c r="H28" s="14">
        <v>0.0019</v>
      </c>
      <c r="I28" s="4" t="s">
        <v>28</v>
      </c>
      <c r="J28" s="16">
        <f t="shared" si="1"/>
        <v>0.00019655172413793104</v>
      </c>
    </row>
    <row r="29" spans="5:10" ht="12.75">
      <c r="E29" s="4" t="s">
        <v>19</v>
      </c>
      <c r="F29" s="5">
        <v>2</v>
      </c>
      <c r="G29" s="13">
        <f t="shared" si="0"/>
        <v>0.06896551724137931</v>
      </c>
      <c r="H29" s="14">
        <v>0.0173</v>
      </c>
      <c r="I29" s="4" t="s">
        <v>19</v>
      </c>
      <c r="J29" s="16">
        <f t="shared" si="1"/>
        <v>0.001193103448275862</v>
      </c>
    </row>
    <row r="30" spans="5:10" ht="12.75">
      <c r="E30" s="4" t="s">
        <v>29</v>
      </c>
      <c r="F30" s="5">
        <v>0</v>
      </c>
      <c r="G30" s="13">
        <f t="shared" si="0"/>
        <v>0</v>
      </c>
      <c r="H30" s="14">
        <v>0.0009</v>
      </c>
      <c r="I30" s="4" t="s">
        <v>29</v>
      </c>
      <c r="J30" s="16">
        <f t="shared" si="1"/>
        <v>0</v>
      </c>
    </row>
    <row r="31" spans="7:10" ht="12.75">
      <c r="G31" s="16"/>
      <c r="H31" s="16"/>
      <c r="I31" s="17" t="s">
        <v>39</v>
      </c>
      <c r="J31" s="16">
        <f>SUM(J5:J30)</f>
        <v>0.04091724137931035</v>
      </c>
    </row>
    <row r="32" spans="4:5" ht="12.75">
      <c r="D32" s="9" t="s">
        <v>3</v>
      </c>
      <c r="E32" s="7">
        <f>CODE(E5)-CODE("a")</f>
        <v>0</v>
      </c>
    </row>
    <row r="35" ht="12.75">
      <c r="F35" s="9"/>
    </row>
    <row r="36" ht="12.75">
      <c r="F36" s="9"/>
    </row>
    <row r="37" ht="12.75">
      <c r="F37" s="9"/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Sisul</dc:creator>
  <cp:keywords/>
  <dc:description/>
  <cp:lastModifiedBy>mschaefer</cp:lastModifiedBy>
  <dcterms:created xsi:type="dcterms:W3CDTF">2003-12-03T02:49:10Z</dcterms:created>
  <dcterms:modified xsi:type="dcterms:W3CDTF">2005-01-17T20:13:03Z</dcterms:modified>
  <cp:category/>
  <cp:version/>
  <cp:contentType/>
  <cp:contentStatus/>
</cp:coreProperties>
</file>